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5235" yWindow="1065" windowWidth="20730" windowHeight="11760"/>
  </bookViews>
  <sheets>
    <sheet name="Sheet1" sheetId="1" r:id="rId1"/>
    <sheet name="Sheet2" sheetId="2" r:id="rId2"/>
    <sheet name="Sheet3" sheetId="3" r:id="rId3"/>
  </sheets>
  <definedNames>
    <definedName name="_xlnm.Print_Titles" localSheetId="0">Sheet1!$1:$1</definedName>
  </definedNames>
  <calcPr calcId="125725"/>
</workbook>
</file>

<file path=xl/calcChain.xml><?xml version="1.0" encoding="utf-8"?>
<calcChain xmlns="http://schemas.openxmlformats.org/spreadsheetml/2006/main">
  <c r="B84" i="1"/>
  <c r="B11"/>
  <c r="B25"/>
  <c r="B24"/>
  <c r="B54"/>
  <c r="B39"/>
  <c r="B8"/>
  <c r="B5"/>
  <c r="B4"/>
  <c r="B47" l="1"/>
  <c r="B98"/>
  <c r="B97"/>
  <c r="B89"/>
  <c r="B85"/>
  <c r="B75"/>
  <c r="B66"/>
  <c r="B60"/>
  <c r="B14"/>
  <c r="B7"/>
  <c r="B12"/>
  <c r="B10"/>
  <c r="B9"/>
  <c r="B6"/>
  <c r="B13"/>
  <c r="B93" l="1"/>
  <c r="B55" l="1"/>
  <c r="B53"/>
  <c r="B52"/>
  <c r="B51"/>
  <c r="B40"/>
  <c r="B38"/>
  <c r="B32" l="1"/>
  <c r="B58"/>
  <c r="B57"/>
  <c r="B56"/>
  <c r="B49"/>
  <c r="B48"/>
  <c r="B36"/>
  <c r="B35"/>
  <c r="B34"/>
  <c r="B31"/>
  <c r="B27"/>
  <c r="B101" l="1"/>
  <c r="B100"/>
  <c r="B99"/>
  <c r="B94"/>
  <c r="B90"/>
  <c r="B86"/>
  <c r="B81"/>
  <c r="B74"/>
  <c r="B73"/>
  <c r="B76"/>
  <c r="B30" l="1"/>
  <c r="B29"/>
  <c r="B28"/>
</calcChain>
</file>

<file path=xl/sharedStrings.xml><?xml version="1.0" encoding="utf-8"?>
<sst xmlns="http://schemas.openxmlformats.org/spreadsheetml/2006/main" count="171" uniqueCount="122">
  <si>
    <t>Activity</t>
  </si>
  <si>
    <t xml:space="preserve">Phone Number </t>
  </si>
  <si>
    <t>Email</t>
  </si>
  <si>
    <t>Person to Contact</t>
  </si>
  <si>
    <t>Day before :</t>
  </si>
  <si>
    <t>Day Of :</t>
  </si>
  <si>
    <t xml:space="preserve">2 Months </t>
  </si>
  <si>
    <t xml:space="preserve">3 Months </t>
  </si>
  <si>
    <t>1 Month</t>
  </si>
  <si>
    <t>1 Week</t>
  </si>
  <si>
    <t xml:space="preserve">1 Week </t>
  </si>
  <si>
    <t xml:space="preserve">Completed Date </t>
  </si>
  <si>
    <t xml:space="preserve">Write thank you notes </t>
  </si>
  <si>
    <t>2 Months</t>
  </si>
  <si>
    <t>1 Day</t>
  </si>
  <si>
    <t xml:space="preserve">Arrive early to set out any additional supplies </t>
  </si>
  <si>
    <t xml:space="preserve"> Comm. Director </t>
  </si>
  <si>
    <t>Date Due</t>
  </si>
  <si>
    <t xml:space="preserve">Person Responsible </t>
  </si>
  <si>
    <t>0 Day</t>
  </si>
  <si>
    <t>Day +1</t>
  </si>
  <si>
    <t>6 Months</t>
  </si>
  <si>
    <t xml:space="preserve">4 Months </t>
  </si>
  <si>
    <t xml:space="preserve">Let Bishop know date of retreat </t>
  </si>
  <si>
    <t>13a - 13b</t>
  </si>
  <si>
    <t>Spiritual Leader/Reflection Presenter</t>
  </si>
  <si>
    <t xml:space="preserve">Parent Retreat Leader </t>
  </si>
  <si>
    <t>Parent Witnesses</t>
  </si>
  <si>
    <t xml:space="preserve">Small-Group Facilitators </t>
  </si>
  <si>
    <t>Prayer Service Leaders and Readers</t>
  </si>
  <si>
    <t>Finalize details of candle watching (if necessary), stipends, and catering.</t>
  </si>
  <si>
    <t xml:space="preserve">Prepare Orientation Folder materials given to parents at Check-In </t>
  </si>
  <si>
    <t>o   Parent Directory</t>
  </si>
  <si>
    <t>o   List of Retreat Team Members</t>
  </si>
  <si>
    <t>o   Retreat Guidelines</t>
  </si>
  <si>
    <t>o   General Schedule</t>
  </si>
  <si>
    <t>o   Donor Recognition Sheet, if appropriate</t>
  </si>
  <si>
    <t>o   Memorial Candles</t>
  </si>
  <si>
    <t>o  Name tags</t>
  </si>
  <si>
    <t>o   Names for Emmaus Walk</t>
  </si>
  <si>
    <t xml:space="preserve">Prepare materials </t>
  </si>
  <si>
    <t>20a</t>
  </si>
  <si>
    <t>21a-21b</t>
  </si>
  <si>
    <t>Photocopy Prayer Services and Orientation Folder materials.</t>
  </si>
  <si>
    <t>Email “Logistics Letter” to registrants giving important information on times, directions, parking, dress, etc.</t>
  </si>
  <si>
    <t xml:space="preserve">Obtain holders and print out signs </t>
  </si>
  <si>
    <t>·        “Welcome-Check in Here”</t>
  </si>
  <si>
    <t>·        “Take Any Materials You Like” for Handouts table</t>
  </si>
  <si>
    <t>·        “Handmade Hugs” for the prayer shawl table</t>
  </si>
  <si>
    <t>Pray and ask for prayers from others for retreatants and for retreat team members.</t>
  </si>
  <si>
    <t>Day After Retreat:</t>
  </si>
  <si>
    <t>After Retreat:</t>
  </si>
  <si>
    <t xml:space="preserve">Take last minute attendee &amp; donation money to accountants </t>
  </si>
  <si>
    <t xml:space="preserve">Complete income / cost spreadsheet </t>
  </si>
  <si>
    <t xml:space="preserve">o   Comfort Crosses (if used) </t>
  </si>
  <si>
    <t xml:space="preserve">Retreat Team </t>
  </si>
  <si>
    <t>Retreat Registration Coordinator</t>
  </si>
  <si>
    <t xml:space="preserve">Follow detailed EMFGP weekend retreat schedule </t>
  </si>
  <si>
    <t xml:space="preserve">Clean and rearrange retreat center rooms (as needed) </t>
  </si>
  <si>
    <t xml:space="preserve">Pack up any remaining materials and food </t>
  </si>
  <si>
    <t>Bulletin announcements</t>
  </si>
  <si>
    <t>Brochures to Police and Highway Patrol</t>
  </si>
  <si>
    <t xml:space="preserve">Posters </t>
  </si>
  <si>
    <t xml:space="preserve">Brochures to parishes </t>
  </si>
  <si>
    <t xml:space="preserve">Send date to Diocese Newspaper and place on Diocesan Calendar </t>
  </si>
  <si>
    <t>Newspaper and website ads</t>
  </si>
  <si>
    <t xml:space="preserve">Brochures to funeral homes </t>
  </si>
  <si>
    <t xml:space="preserve">Brochures to hospital Chaplains </t>
  </si>
  <si>
    <t xml:space="preserve">Retreat article in newspaper and website </t>
  </si>
  <si>
    <t>Pulpit announcements (Pastors and retreat team) – We need to be sure the large parishes are covered.   </t>
  </si>
  <si>
    <t>Modify backdater spreadsheet if needed - File paperwork</t>
  </si>
  <si>
    <t>Coordinate date for retreat  with retreat center/church and EMFGP</t>
  </si>
  <si>
    <t>11, 23</t>
  </si>
  <si>
    <t>Read Emmaus Ministry Retreat Team Guidebook, especially Chapter 4</t>
  </si>
  <si>
    <t>Contact retreat team and begin work on Appendices 11 and 23</t>
  </si>
  <si>
    <t>11,23</t>
  </si>
  <si>
    <t>o   Catholic Catechesis</t>
  </si>
  <si>
    <t>Photocopy articles and prayers for “Handout” table, including  “Bibliography for Grieving Parents” (found under "Resources" on www.emfgp.org)</t>
  </si>
  <si>
    <t>·        Any appropriate donor recognition sign, e.g. vendors/funeral homes who donate food; parents who donate Memorial Candles/Comfort Crosses in memory of their children, etc.</t>
  </si>
  <si>
    <t xml:space="preserve">Begin promoting the ministry through Deanery meetings in diocesan mailings, at workshops, on your website, and any other means of communication you have.  </t>
  </si>
  <si>
    <t>Newspaper ads, if appropriate</t>
  </si>
  <si>
    <t>Meet with EMFGP via Zoom to discuss Appendices 11 and 23</t>
  </si>
  <si>
    <t xml:space="preserve">Send team members  appropriate information from the Guidebook to help them in their preparations:   </t>
  </si>
  <si>
    <t>Ch 4</t>
  </si>
  <si>
    <t xml:space="preserve">Parent/Diocesan Registration Coordinator </t>
  </si>
  <si>
    <t>Finalize Appendices 11 and 23</t>
  </si>
  <si>
    <t>Finalize Retreat Team Members:  Retreat Leader(s), Hospitality Coordinator, Parent Witness, and Spiritual Leader</t>
  </si>
  <si>
    <t>Finalize Appendix 11 (Retreat Schedule)</t>
  </si>
  <si>
    <t>Ch 2, 23</t>
  </si>
  <si>
    <t>Finalize your list of “Set-Up” requirements for your venue (see Chapter 2 and Appendix 23)</t>
  </si>
  <si>
    <t>13a, 13b</t>
  </si>
  <si>
    <t>Bulletin ads continue, if needed</t>
  </si>
  <si>
    <t>Pulpit announcements by Priests and Retreat Team, if needed</t>
  </si>
  <si>
    <t>6 months</t>
  </si>
  <si>
    <t>Request prayer shawls from local Prayer Shawl Ministries, if needed</t>
  </si>
  <si>
    <t>Meet at retreat site in early afternoon for set-up of all retreat materials, including candles, crosses, Prayer Services, Orientation Folders, signage, handouts, table cloths, and prayer shawls</t>
  </si>
  <si>
    <t>Retreat Team</t>
  </si>
  <si>
    <t>Schedule next Emmaus Ministry retreat</t>
  </si>
  <si>
    <t>Extensively promote the retreat in your diocese.  Suggested methods:</t>
  </si>
  <si>
    <t>Decide whether you will use your own online registration process or EMFGP's system.  Let EMFGP know.</t>
  </si>
  <si>
    <t xml:space="preserve">Insert Your Upcoming Emmaus Ministry for Grieving Parents Retreat Date </t>
  </si>
  <si>
    <t>Appendix or Chapter #</t>
  </si>
  <si>
    <t>Begin assembling Retreat Team:  Diocesan Coordinator, Site Liason/Registration Coordinator, Hospitality Coordinator, Retreat Leader (usually a grieving parent), Parent Witness, Spiritual Leader (pastor, priest, deacon, pastoral associate, religious, spiritual director, bereavement coordinator, etc. --someone with an affinity for the bereaved) plus volunteers for various duties. People can serve in more than one capacity.  However, grieving parents should not function as Hospitality Coordinators unless they are not participating in the retreat.</t>
  </si>
  <si>
    <t xml:space="preserve">Produce an Information Sheet/Registration Flyer or use EMFGP's template </t>
  </si>
  <si>
    <t xml:space="preserve">Edit EMFGP's diocesan brochure, print it , and distribute it widely.  (Or have EMFGP edit and print @$225/1000).  </t>
  </si>
  <si>
    <t xml:space="preserve">Produce your own Information Flye or use  the EMFGP template </t>
  </si>
  <si>
    <t>Email bulletin ads to Parish Secretaries; ask to run weekly, if appropriate</t>
  </si>
  <si>
    <t>Send Diocese Communication Director article for newspaper and website, if appropriate</t>
  </si>
  <si>
    <t>Send letters to Pastors with brochures, if appropriate</t>
  </si>
  <si>
    <t>Mail posters to parishes , if appropriate</t>
  </si>
  <si>
    <t>Prepare poster and bulletin insert, if appropriate</t>
  </si>
  <si>
    <t>Bulletin ads continue, if appropriate</t>
  </si>
  <si>
    <t xml:space="preserve">Order items needed for retreat (candles, crosses, folders,  Avery forms, etc.)  </t>
  </si>
  <si>
    <t>Send Flocknote reminder , if appropriate</t>
  </si>
  <si>
    <t>Continue Ads and articles in newspaper and website, if appropriate</t>
  </si>
  <si>
    <t>Finalize Appendices 13a and 13b and send to all who have a role in the Prayer Services for their review</t>
  </si>
  <si>
    <t xml:space="preserve">Have your Retreat Registration Coordinator (or other person/parent, who has been to a previous EMFGP retreat, call each registrant to establish rapport, reduce anxiety, confirm that they are grieving parents, answer questions, and request completion of the Parent Questionnaire (see CHAPTER 4 for suggestions on the importance of these calls and suggestions on how to make them).  </t>
  </si>
  <si>
    <t>Check on travel arrangements for retreat team, if needed</t>
  </si>
  <si>
    <t>Late Registrants/Walk-Ins (Optional):  Bring 1-2 extra candles, crosses, blank Parent Questionnaires, Orientation Folders, plus double-faced tape. Have Late Registrants bring a photo of their child, which you will need to reduce on a local copy machine to fit on the candle.   Use double-faced tape to affix the photo.  Alternatively, use a blank candle.  Or refer late registrants to your next upcoming Emmaus retreat</t>
  </si>
  <si>
    <t>Print out a “Check-In” list of registrants who have or have not paid.  If everyone has paid, or you are using "Free-Will Offerings," you don't need to print a Check-In Sheet; you can use name tags for Check-In</t>
  </si>
  <si>
    <t>Make sure all participant names and information are sent to EMFGP</t>
  </si>
  <si>
    <t xml:space="preserve">Months/Weeks/Days Out </t>
  </si>
</sst>
</file>

<file path=xl/styles.xml><?xml version="1.0" encoding="utf-8"?>
<styleSheet xmlns="http://schemas.openxmlformats.org/spreadsheetml/2006/main">
  <fonts count="23">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sz val="11"/>
      <color rgb="FF3F3F76"/>
      <name val="Calibri"/>
      <family val="2"/>
      <scheme val="minor"/>
    </font>
    <font>
      <sz val="11"/>
      <name val="Calibri"/>
      <family val="2"/>
      <scheme val="minor"/>
    </font>
    <font>
      <sz val="11"/>
      <color rgb="FFC00000"/>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4"/>
      <color rgb="FFC00000"/>
      <name val="Calibri"/>
      <family val="2"/>
      <scheme val="minor"/>
    </font>
    <font>
      <b/>
      <sz val="14"/>
      <color rgb="FFC00000"/>
      <name val="Calibri"/>
      <family val="2"/>
      <scheme val="minor"/>
    </font>
    <font>
      <sz val="14"/>
      <name val="Calibri"/>
      <family val="2"/>
      <scheme val="minor"/>
    </font>
    <font>
      <sz val="14"/>
      <color theme="1"/>
      <name val="Calibri"/>
      <family val="2"/>
      <scheme val="minor"/>
    </font>
    <font>
      <sz val="14"/>
      <color rgb="FF9C6500"/>
      <name val="Calibri"/>
      <family val="2"/>
      <scheme val="minor"/>
    </font>
    <font>
      <i/>
      <sz val="14"/>
      <color rgb="FF7F7F7F"/>
      <name val="Calibri"/>
      <family val="2"/>
      <scheme val="minor"/>
    </font>
    <font>
      <sz val="14"/>
      <color rgb="FFFA7D00"/>
      <name val="Calibri"/>
      <family val="2"/>
      <scheme val="minor"/>
    </font>
    <font>
      <sz val="14"/>
      <color rgb="FF9C0006"/>
      <name val="Calibri"/>
      <family val="2"/>
      <scheme val="minor"/>
    </font>
    <font>
      <b/>
      <sz val="14"/>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8" tint="0.39997558519241921"/>
        <bgColor indexed="64"/>
      </patternFill>
    </fill>
    <fill>
      <patternFill patternType="solid">
        <fgColor rgb="FFFFFF00"/>
        <bgColor indexed="64"/>
      </patternFill>
    </fill>
    <fill>
      <patternFill patternType="solid">
        <fgColor theme="6" tint="0.39997558519241921"/>
        <bgColor indexed="64"/>
      </patternFill>
    </fill>
  </fills>
  <borders count="4">
    <border>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0" borderId="1"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5" borderId="2" applyNumberFormat="0" applyAlignment="0" applyProtection="0"/>
  </cellStyleXfs>
  <cellXfs count="63">
    <xf numFmtId="0" fontId="0" fillId="0" borderId="0" xfId="0"/>
    <xf numFmtId="0" fontId="12" fillId="8" borderId="3" xfId="5" applyFont="1" applyFill="1" applyBorder="1" applyAlignment="1">
      <alignment horizontal="center" wrapText="1"/>
    </xf>
    <xf numFmtId="14" fontId="12" fillId="3" borderId="3" xfId="2" applyNumberFormat="1" applyFont="1" applyBorder="1" applyAlignment="1">
      <alignment horizontal="center" wrapText="1"/>
    </xf>
    <xf numFmtId="0" fontId="12" fillId="2" borderId="3" xfId="1" applyFont="1" applyBorder="1" applyAlignment="1">
      <alignment horizontal="center" wrapText="1"/>
    </xf>
    <xf numFmtId="0" fontId="12" fillId="7" borderId="3" xfId="0" applyFont="1" applyFill="1" applyBorder="1" applyAlignment="1">
      <alignment horizontal="center" wrapText="1"/>
    </xf>
    <xf numFmtId="0" fontId="12" fillId="8" borderId="3" xfId="4" applyFont="1" applyFill="1" applyBorder="1" applyAlignment="1">
      <alignment horizontal="center" wrapText="1"/>
    </xf>
    <xf numFmtId="0" fontId="12" fillId="3" borderId="3" xfId="2" applyFont="1" applyBorder="1" applyAlignment="1">
      <alignment horizontal="center" wrapText="1"/>
    </xf>
    <xf numFmtId="0" fontId="12" fillId="4" borderId="3" xfId="3" applyFont="1" applyBorder="1" applyAlignment="1">
      <alignment horizontal="center" wrapText="1"/>
    </xf>
    <xf numFmtId="0" fontId="12" fillId="8" borderId="3" xfId="7" applyFont="1" applyFill="1" applyBorder="1" applyAlignment="1">
      <alignment horizontal="center" wrapText="1"/>
    </xf>
    <xf numFmtId="0" fontId="12" fillId="0" borderId="3" xfId="0" applyFont="1" applyBorder="1" applyAlignment="1">
      <alignment wrapText="1"/>
    </xf>
    <xf numFmtId="0" fontId="14" fillId="0" borderId="3" xfId="2" applyFont="1" applyFill="1" applyBorder="1" applyAlignment="1">
      <alignment horizontal="center" wrapText="1"/>
    </xf>
    <xf numFmtId="14" fontId="15" fillId="0" borderId="3" xfId="2" applyNumberFormat="1" applyFont="1" applyFill="1" applyBorder="1" applyAlignment="1">
      <alignment horizontal="center"/>
    </xf>
    <xf numFmtId="0" fontId="22" fillId="0" borderId="3" xfId="1" applyFont="1" applyFill="1" applyBorder="1" applyAlignment="1">
      <alignment horizontal="left" wrapText="1"/>
    </xf>
    <xf numFmtId="0" fontId="17" fillId="0" borderId="3" xfId="0" applyFont="1" applyFill="1" applyBorder="1" applyAlignment="1">
      <alignment horizontal="center"/>
    </xf>
    <xf numFmtId="0" fontId="18" fillId="0" borderId="3" xfId="3" applyFont="1" applyFill="1" applyBorder="1" applyAlignment="1">
      <alignment horizontal="center" wrapText="1"/>
    </xf>
    <xf numFmtId="0" fontId="16" fillId="0" borderId="3" xfId="7" applyFont="1" applyFill="1" applyBorder="1" applyAlignment="1">
      <alignment horizontal="center" wrapText="1"/>
    </xf>
    <xf numFmtId="0" fontId="19" fillId="0" borderId="3" xfId="5" applyFont="1" applyFill="1" applyBorder="1" applyAlignment="1">
      <alignment horizontal="center"/>
    </xf>
    <xf numFmtId="0" fontId="20" fillId="0" borderId="3" xfId="4" applyFont="1" applyFill="1" applyBorder="1" applyAlignment="1">
      <alignment horizontal="center"/>
    </xf>
    <xf numFmtId="0" fontId="21" fillId="0" borderId="3" xfId="2" applyFont="1" applyFill="1" applyBorder="1" applyAlignment="1">
      <alignment horizontal="center" wrapText="1"/>
    </xf>
    <xf numFmtId="0" fontId="17" fillId="0" borderId="3" xfId="0" applyFont="1" applyFill="1" applyBorder="1"/>
    <xf numFmtId="0" fontId="16" fillId="0" borderId="3" xfId="1" applyFont="1" applyFill="1" applyBorder="1" applyAlignment="1">
      <alignment horizontal="left" wrapText="1"/>
    </xf>
    <xf numFmtId="0" fontId="9" fillId="0" borderId="3" xfId="2" applyFont="1" applyFill="1" applyBorder="1" applyAlignment="1">
      <alignment horizontal="center" wrapText="1"/>
    </xf>
    <xf numFmtId="14" fontId="9" fillId="0" borderId="3" xfId="2" applyNumberFormat="1" applyFont="1" applyFill="1" applyBorder="1" applyAlignment="1">
      <alignment horizontal="center"/>
    </xf>
    <xf numFmtId="0" fontId="8" fillId="0" borderId="3" xfId="0" applyFont="1" applyBorder="1" applyAlignment="1">
      <alignment horizontal="left" wrapText="1"/>
    </xf>
    <xf numFmtId="0" fontId="10" fillId="0" borderId="3" xfId="0" applyFont="1" applyFill="1" applyBorder="1" applyAlignment="1">
      <alignment horizontal="center"/>
    </xf>
    <xf numFmtId="0" fontId="3" fillId="0" borderId="3" xfId="3" applyFont="1" applyFill="1" applyBorder="1" applyAlignment="1">
      <alignment horizontal="center" wrapText="1"/>
    </xf>
    <xf numFmtId="0" fontId="8" fillId="0" borderId="3" xfId="7" applyFont="1" applyFill="1" applyBorder="1" applyAlignment="1">
      <alignment horizontal="center" wrapText="1"/>
    </xf>
    <xf numFmtId="0" fontId="5" fillId="0" borderId="3" xfId="5" applyFont="1" applyFill="1" applyBorder="1" applyAlignment="1">
      <alignment horizontal="center"/>
    </xf>
    <xf numFmtId="0" fontId="4" fillId="0" borderId="3" xfId="4" applyFont="1" applyFill="1" applyBorder="1" applyAlignment="1">
      <alignment horizontal="center"/>
    </xf>
    <xf numFmtId="14" fontId="2" fillId="0" borderId="3" xfId="2" applyNumberFormat="1" applyFont="1" applyFill="1" applyBorder="1" applyAlignment="1">
      <alignment horizontal="center" wrapText="1"/>
    </xf>
    <xf numFmtId="0" fontId="10" fillId="0" borderId="3" xfId="0" applyFont="1" applyFill="1" applyBorder="1"/>
    <xf numFmtId="0" fontId="8" fillId="0" borderId="3" xfId="1" applyFont="1" applyFill="1" applyBorder="1" applyAlignment="1">
      <alignment horizontal="left" wrapText="1"/>
    </xf>
    <xf numFmtId="0" fontId="8" fillId="0" borderId="3" xfId="0" applyFont="1" applyBorder="1" applyAlignment="1">
      <alignment horizontal="center" wrapText="1"/>
    </xf>
    <xf numFmtId="0" fontId="8" fillId="0" borderId="3" xfId="5" applyFont="1" applyFill="1" applyBorder="1" applyAlignment="1">
      <alignment horizontal="left"/>
    </xf>
    <xf numFmtId="0" fontId="6" fillId="0" borderId="3" xfId="6" applyFont="1" applyBorder="1"/>
    <xf numFmtId="0" fontId="10" fillId="0" borderId="3" xfId="0" applyFont="1" applyBorder="1"/>
    <xf numFmtId="0" fontId="10" fillId="0" borderId="3" xfId="0" applyFont="1" applyBorder="1" applyAlignment="1">
      <alignment horizontal="left" wrapText="1"/>
    </xf>
    <xf numFmtId="0" fontId="10" fillId="0" borderId="3" xfId="0" applyFont="1" applyBorder="1" applyAlignment="1">
      <alignment horizontal="center"/>
    </xf>
    <xf numFmtId="0" fontId="10" fillId="0" borderId="3" xfId="0" applyFont="1" applyBorder="1" applyAlignment="1">
      <alignment horizontal="center" wrapText="1"/>
    </xf>
    <xf numFmtId="0" fontId="2" fillId="0" borderId="3" xfId="2" applyFont="1" applyFill="1" applyBorder="1" applyAlignment="1">
      <alignment horizontal="center" wrapText="1"/>
    </xf>
    <xf numFmtId="0" fontId="0" fillId="0" borderId="3" xfId="0" applyBorder="1" applyAlignment="1">
      <alignment wrapText="1"/>
    </xf>
    <xf numFmtId="0" fontId="9" fillId="0" borderId="3" xfId="0" applyFont="1" applyBorder="1" applyAlignment="1">
      <alignment horizontal="center" wrapText="1"/>
    </xf>
    <xf numFmtId="14" fontId="9" fillId="0" borderId="3" xfId="0" applyNumberFormat="1" applyFont="1" applyBorder="1" applyAlignment="1">
      <alignment horizontal="center"/>
    </xf>
    <xf numFmtId="0" fontId="0" fillId="0" borderId="3" xfId="0" applyFont="1" applyBorder="1" applyAlignment="1">
      <alignment wrapText="1"/>
    </xf>
    <xf numFmtId="0" fontId="10" fillId="0" borderId="3" xfId="0" applyFont="1" applyBorder="1" applyAlignment="1">
      <alignment wrapText="1"/>
    </xf>
    <xf numFmtId="0" fontId="9" fillId="6" borderId="3" xfId="2" applyFont="1" applyFill="1" applyBorder="1" applyAlignment="1">
      <alignment horizontal="center" wrapText="1"/>
    </xf>
    <xf numFmtId="14" fontId="9" fillId="6" borderId="3" xfId="2" applyNumberFormat="1" applyFont="1" applyFill="1" applyBorder="1" applyAlignment="1">
      <alignment horizontal="center"/>
    </xf>
    <xf numFmtId="0" fontId="10" fillId="6" borderId="3" xfId="0" applyFont="1" applyFill="1" applyBorder="1" applyAlignment="1">
      <alignment wrapText="1"/>
    </xf>
    <xf numFmtId="0" fontId="10" fillId="6" borderId="3" xfId="0" applyFont="1" applyFill="1" applyBorder="1" applyAlignment="1">
      <alignment horizontal="center"/>
    </xf>
    <xf numFmtId="0" fontId="8" fillId="6" borderId="3" xfId="0" applyFont="1" applyFill="1" applyBorder="1" applyAlignment="1">
      <alignment horizontal="center" wrapText="1"/>
    </xf>
    <xf numFmtId="0" fontId="10" fillId="6" borderId="3" xfId="0" applyFont="1" applyFill="1" applyBorder="1"/>
    <xf numFmtId="0" fontId="6" fillId="6" borderId="3" xfId="6" applyFont="1" applyFill="1" applyBorder="1"/>
    <xf numFmtId="0" fontId="10" fillId="6" borderId="3" xfId="0" applyFont="1" applyFill="1" applyBorder="1" applyAlignment="1">
      <alignment horizontal="center" wrapText="1"/>
    </xf>
    <xf numFmtId="0" fontId="0" fillId="0" borderId="3" xfId="0" applyBorder="1" applyAlignment="1">
      <alignment horizontal="center"/>
    </xf>
    <xf numFmtId="0" fontId="3" fillId="0" borderId="3" xfId="3" applyFont="1" applyFill="1" applyBorder="1" applyAlignment="1">
      <alignment horizontal="center" vertical="top" wrapText="1"/>
    </xf>
    <xf numFmtId="0" fontId="10" fillId="0" borderId="3" xfId="0" applyFont="1" applyFill="1" applyBorder="1" applyAlignment="1">
      <alignment wrapText="1"/>
    </xf>
    <xf numFmtId="0" fontId="10" fillId="0" borderId="3" xfId="0" applyFont="1" applyFill="1" applyBorder="1" applyAlignment="1">
      <alignment horizontal="center" wrapText="1"/>
    </xf>
    <xf numFmtId="0" fontId="0" fillId="0" borderId="3" xfId="0" applyFill="1" applyBorder="1" applyAlignment="1">
      <alignment wrapText="1"/>
    </xf>
    <xf numFmtId="0" fontId="0" fillId="0" borderId="3" xfId="0" applyFill="1" applyBorder="1" applyAlignment="1">
      <alignment horizontal="center"/>
    </xf>
    <xf numFmtId="0" fontId="8" fillId="0" borderId="3" xfId="0" applyFont="1" applyFill="1" applyBorder="1" applyAlignment="1">
      <alignment horizontal="center" wrapText="1"/>
    </xf>
    <xf numFmtId="0" fontId="9" fillId="0" borderId="3" xfId="0" applyFont="1" applyFill="1" applyBorder="1" applyAlignment="1">
      <alignment horizontal="center" wrapText="1"/>
    </xf>
    <xf numFmtId="14" fontId="9" fillId="0" borderId="3" xfId="0" applyNumberFormat="1" applyFont="1" applyFill="1" applyBorder="1" applyAlignment="1">
      <alignment horizontal="center"/>
    </xf>
    <xf numFmtId="0" fontId="11" fillId="0" borderId="3" xfId="0" applyFont="1" applyBorder="1" applyAlignment="1">
      <alignment wrapText="1"/>
    </xf>
  </cellXfs>
  <cellStyles count="8">
    <cellStyle name="Bad" xfId="2" builtinId="27"/>
    <cellStyle name="Explanatory Text" xfId="5" builtinId="53"/>
    <cellStyle name="Good" xfId="1" builtinId="26"/>
    <cellStyle name="Hyperlink" xfId="6" builtinId="8"/>
    <cellStyle name="Input" xfId="7" builtinId="20"/>
    <cellStyle name="Linked Cell" xfId="4" builtinId="24"/>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1"/>
  <sheetViews>
    <sheetView tabSelected="1" showRuler="0" showWhiteSpace="0" zoomScaleNormal="100" workbookViewId="0">
      <selection activeCell="B5" sqref="B5"/>
    </sheetView>
  </sheetViews>
  <sheetFormatPr defaultRowHeight="15"/>
  <cols>
    <col min="1" max="1" width="15.85546875" style="41" customWidth="1"/>
    <col min="2" max="2" width="13.28515625" style="42" customWidth="1"/>
    <col min="3" max="3" width="63.85546875" style="44" customWidth="1"/>
    <col min="4" max="4" width="9.7109375" style="37" customWidth="1"/>
    <col min="5" max="5" width="20.85546875" style="44" bestFit="1" customWidth="1"/>
    <col min="6" max="6" width="22.28515625" style="32" customWidth="1"/>
    <col min="7" max="7" width="13.5703125" style="35" customWidth="1"/>
    <col min="8" max="8" width="30.7109375" style="35" bestFit="1" customWidth="1"/>
    <col min="9" max="9" width="12.28515625" style="38" customWidth="1"/>
    <col min="10" max="16384" width="9.140625" style="35"/>
  </cols>
  <sheetData>
    <row r="1" spans="1:9" s="9" customFormat="1" ht="45">
      <c r="A1" s="6" t="s">
        <v>121</v>
      </c>
      <c r="B1" s="2" t="s">
        <v>17</v>
      </c>
      <c r="C1" s="3" t="s">
        <v>0</v>
      </c>
      <c r="D1" s="4" t="s">
        <v>101</v>
      </c>
      <c r="E1" s="7" t="s">
        <v>18</v>
      </c>
      <c r="F1" s="8" t="s">
        <v>3</v>
      </c>
      <c r="G1" s="1" t="s">
        <v>1</v>
      </c>
      <c r="H1" s="5" t="s">
        <v>2</v>
      </c>
      <c r="I1" s="6" t="s">
        <v>11</v>
      </c>
    </row>
    <row r="2" spans="1:9" s="19" customFormat="1" ht="37.5">
      <c r="A2" s="10"/>
      <c r="B2" s="11">
        <v>45752</v>
      </c>
      <c r="C2" s="12" t="s">
        <v>100</v>
      </c>
      <c r="D2" s="13"/>
      <c r="E2" s="14"/>
      <c r="F2" s="15"/>
      <c r="G2" s="16"/>
      <c r="H2" s="17"/>
      <c r="I2" s="18"/>
    </row>
    <row r="3" spans="1:9" s="19" customFormat="1" ht="18.75">
      <c r="A3" s="10"/>
      <c r="B3" s="11"/>
      <c r="C3" s="20"/>
      <c r="D3" s="13"/>
      <c r="E3" s="14"/>
      <c r="F3" s="15"/>
      <c r="G3" s="16"/>
      <c r="H3" s="17"/>
      <c r="I3" s="18"/>
    </row>
    <row r="4" spans="1:9" s="30" customFormat="1" ht="30">
      <c r="A4" s="21" t="s">
        <v>21</v>
      </c>
      <c r="B4" s="22">
        <f>B2-180</f>
        <v>45572</v>
      </c>
      <c r="C4" s="23" t="s">
        <v>73</v>
      </c>
      <c r="D4" s="24"/>
      <c r="E4" s="25"/>
      <c r="F4" s="26"/>
      <c r="G4" s="27"/>
      <c r="H4" s="28"/>
      <c r="I4" s="29"/>
    </row>
    <row r="5" spans="1:9" s="30" customFormat="1" ht="135">
      <c r="A5" s="21" t="s">
        <v>21</v>
      </c>
      <c r="B5" s="22">
        <f>B2-180</f>
        <v>45572</v>
      </c>
      <c r="C5" s="23" t="s">
        <v>102</v>
      </c>
      <c r="D5" s="24"/>
      <c r="E5" s="25"/>
      <c r="F5" s="26"/>
      <c r="G5" s="27"/>
      <c r="H5" s="28"/>
      <c r="I5" s="29"/>
    </row>
    <row r="6" spans="1:9" ht="18" customHeight="1">
      <c r="A6" s="21" t="s">
        <v>21</v>
      </c>
      <c r="B6" s="22">
        <f>B2-180</f>
        <v>45572</v>
      </c>
      <c r="C6" s="31" t="s">
        <v>71</v>
      </c>
      <c r="D6" s="24"/>
      <c r="E6" s="25"/>
      <c r="G6" s="33"/>
      <c r="H6" s="34"/>
      <c r="I6" s="29"/>
    </row>
    <row r="7" spans="1:9">
      <c r="A7" s="21" t="s">
        <v>21</v>
      </c>
      <c r="B7" s="22">
        <f>B2-180</f>
        <v>45572</v>
      </c>
      <c r="C7" s="36" t="s">
        <v>23</v>
      </c>
      <c r="E7" s="25"/>
      <c r="H7" s="34"/>
    </row>
    <row r="8" spans="1:9" s="30" customFormat="1" ht="30">
      <c r="A8" s="21" t="s">
        <v>21</v>
      </c>
      <c r="B8" s="22">
        <f>B2-180</f>
        <v>45572</v>
      </c>
      <c r="C8" s="31" t="s">
        <v>99</v>
      </c>
      <c r="D8" s="24"/>
      <c r="E8" s="25"/>
      <c r="F8" s="26"/>
      <c r="G8" s="27"/>
      <c r="H8" s="28"/>
      <c r="I8" s="29"/>
    </row>
    <row r="9" spans="1:9" s="30" customFormat="1" ht="30">
      <c r="A9" s="21" t="s">
        <v>21</v>
      </c>
      <c r="B9" s="22">
        <f>B2-180</f>
        <v>45572</v>
      </c>
      <c r="C9" s="31" t="s">
        <v>103</v>
      </c>
      <c r="D9" s="24">
        <v>7</v>
      </c>
      <c r="E9" s="25"/>
      <c r="F9" s="26"/>
      <c r="G9" s="27"/>
      <c r="H9" s="28"/>
      <c r="I9" s="29"/>
    </row>
    <row r="10" spans="1:9" s="30" customFormat="1" ht="30">
      <c r="A10" s="21" t="s">
        <v>21</v>
      </c>
      <c r="B10" s="22">
        <f>B2-180</f>
        <v>45572</v>
      </c>
      <c r="C10" s="31" t="s">
        <v>104</v>
      </c>
      <c r="D10" s="24">
        <v>24</v>
      </c>
      <c r="E10" s="25"/>
      <c r="F10" s="26"/>
      <c r="G10" s="27"/>
      <c r="H10" s="28"/>
      <c r="I10" s="39"/>
    </row>
    <row r="11" spans="1:9" s="30" customFormat="1" ht="33" customHeight="1">
      <c r="A11" s="21" t="s">
        <v>21</v>
      </c>
      <c r="B11" s="22">
        <f>B2-180</f>
        <v>45572</v>
      </c>
      <c r="C11" s="31" t="s">
        <v>105</v>
      </c>
      <c r="D11" s="24">
        <v>24</v>
      </c>
      <c r="E11" s="25"/>
      <c r="F11" s="26"/>
      <c r="G11" s="27"/>
      <c r="H11" s="28"/>
      <c r="I11" s="39"/>
    </row>
    <row r="12" spans="1:9" s="30" customFormat="1" ht="45">
      <c r="A12" s="21" t="s">
        <v>21</v>
      </c>
      <c r="B12" s="22">
        <f>B2-180</f>
        <v>45572</v>
      </c>
      <c r="C12" s="31" t="s">
        <v>79</v>
      </c>
      <c r="D12" s="24">
        <v>24</v>
      </c>
      <c r="E12" s="25"/>
      <c r="F12" s="26"/>
      <c r="G12" s="27"/>
      <c r="H12" s="28"/>
      <c r="I12" s="39"/>
    </row>
    <row r="13" spans="1:9" ht="16.5" customHeight="1">
      <c r="A13" s="21" t="s">
        <v>21</v>
      </c>
      <c r="B13" s="22">
        <f>B2-180</f>
        <v>45572</v>
      </c>
      <c r="C13" s="31" t="s">
        <v>64</v>
      </c>
      <c r="D13" s="24"/>
      <c r="E13" s="25"/>
      <c r="G13" s="33"/>
      <c r="H13" s="34"/>
      <c r="I13" s="29"/>
    </row>
    <row r="14" spans="1:9" ht="19.5" customHeight="1">
      <c r="A14" s="21" t="s">
        <v>21</v>
      </c>
      <c r="B14" s="22">
        <f>B2-180</f>
        <v>45572</v>
      </c>
      <c r="C14" s="40" t="s">
        <v>98</v>
      </c>
      <c r="D14" s="37">
        <v>24</v>
      </c>
      <c r="E14" s="25"/>
      <c r="H14" s="34"/>
      <c r="I14" s="29"/>
    </row>
    <row r="15" spans="1:9">
      <c r="C15" s="43" t="s">
        <v>68</v>
      </c>
      <c r="G15" s="33"/>
      <c r="H15" s="34"/>
    </row>
    <row r="16" spans="1:9">
      <c r="C16" s="43" t="s">
        <v>65</v>
      </c>
      <c r="G16" s="33"/>
      <c r="H16" s="34"/>
    </row>
    <row r="17" spans="1:9">
      <c r="C17" s="43" t="s">
        <v>62</v>
      </c>
      <c r="H17" s="34"/>
    </row>
    <row r="18" spans="1:9">
      <c r="C18" s="44" t="s">
        <v>60</v>
      </c>
    </row>
    <row r="19" spans="1:9" ht="30">
      <c r="C19" s="43" t="s">
        <v>69</v>
      </c>
    </row>
    <row r="20" spans="1:9">
      <c r="C20" s="43" t="s">
        <v>63</v>
      </c>
    </row>
    <row r="21" spans="1:9">
      <c r="C21" s="43" t="s">
        <v>66</v>
      </c>
    </row>
    <row r="22" spans="1:9">
      <c r="C22" s="43" t="s">
        <v>67</v>
      </c>
    </row>
    <row r="23" spans="1:9">
      <c r="C23" s="44" t="s">
        <v>61</v>
      </c>
    </row>
    <row r="24" spans="1:9">
      <c r="A24" s="41" t="s">
        <v>93</v>
      </c>
      <c r="B24" s="42">
        <f>B2-180</f>
        <v>45572</v>
      </c>
      <c r="C24" s="40" t="s">
        <v>94</v>
      </c>
    </row>
    <row r="25" spans="1:9">
      <c r="A25" s="41" t="s">
        <v>93</v>
      </c>
      <c r="B25" s="42">
        <f>B2-180</f>
        <v>45572</v>
      </c>
      <c r="C25" s="40" t="s">
        <v>97</v>
      </c>
    </row>
    <row r="26" spans="1:9" s="30" customFormat="1">
      <c r="A26" s="45"/>
      <c r="B26" s="46"/>
      <c r="C26" s="47"/>
      <c r="D26" s="48"/>
      <c r="E26" s="47"/>
      <c r="F26" s="49"/>
      <c r="G26" s="50"/>
      <c r="H26" s="51"/>
      <c r="I26" s="52"/>
    </row>
    <row r="27" spans="1:9" ht="30">
      <c r="A27" s="21" t="s">
        <v>22</v>
      </c>
      <c r="B27" s="22">
        <f>B2-120</f>
        <v>45632</v>
      </c>
      <c r="C27" s="40" t="s">
        <v>106</v>
      </c>
      <c r="D27" s="37">
        <v>24</v>
      </c>
      <c r="E27" s="25"/>
      <c r="H27" s="34"/>
    </row>
    <row r="28" spans="1:9" ht="15.75" customHeight="1">
      <c r="A28" s="21" t="s">
        <v>22</v>
      </c>
      <c r="B28" s="22">
        <f>B2-120</f>
        <v>45632</v>
      </c>
      <c r="C28" s="40" t="s">
        <v>110</v>
      </c>
      <c r="D28" s="37">
        <v>7</v>
      </c>
      <c r="E28" s="25"/>
      <c r="H28" s="34"/>
    </row>
    <row r="29" spans="1:9" ht="30.75" customHeight="1">
      <c r="A29" s="21" t="s">
        <v>22</v>
      </c>
      <c r="B29" s="22">
        <f>B2-120</f>
        <v>45632</v>
      </c>
      <c r="C29" s="40" t="s">
        <v>107</v>
      </c>
      <c r="D29" s="37">
        <v>24</v>
      </c>
      <c r="E29" s="25"/>
      <c r="H29" s="34"/>
      <c r="I29" s="29"/>
    </row>
    <row r="30" spans="1:9">
      <c r="A30" s="21" t="s">
        <v>22</v>
      </c>
      <c r="B30" s="22">
        <f>B2-120</f>
        <v>45632</v>
      </c>
      <c r="C30" s="40" t="s">
        <v>108</v>
      </c>
      <c r="E30" s="25"/>
      <c r="H30" s="34"/>
    </row>
    <row r="31" spans="1:9">
      <c r="A31" s="21" t="s">
        <v>22</v>
      </c>
      <c r="B31" s="22">
        <f>B2-120</f>
        <v>45632</v>
      </c>
      <c r="C31" s="40" t="s">
        <v>109</v>
      </c>
      <c r="E31" s="25"/>
      <c r="H31" s="34"/>
    </row>
    <row r="32" spans="1:9">
      <c r="A32" s="21" t="s">
        <v>22</v>
      </c>
      <c r="B32" s="22">
        <f>B2-120</f>
        <v>45632</v>
      </c>
      <c r="C32" s="40" t="s">
        <v>74</v>
      </c>
      <c r="D32" s="53" t="s">
        <v>72</v>
      </c>
      <c r="E32" s="25"/>
      <c r="F32" s="26"/>
      <c r="H32" s="34"/>
    </row>
    <row r="33" spans="1:9" s="30" customFormat="1">
      <c r="A33" s="45"/>
      <c r="B33" s="46"/>
      <c r="C33" s="47"/>
      <c r="D33" s="48"/>
      <c r="E33" s="47"/>
      <c r="F33" s="49"/>
      <c r="G33" s="50"/>
      <c r="H33" s="51"/>
      <c r="I33" s="52"/>
    </row>
    <row r="34" spans="1:9">
      <c r="A34" s="21" t="s">
        <v>7</v>
      </c>
      <c r="B34" s="22">
        <f>B2-90</f>
        <v>45662</v>
      </c>
      <c r="C34" s="40" t="s">
        <v>111</v>
      </c>
      <c r="E34" s="25"/>
      <c r="H34" s="34"/>
    </row>
    <row r="35" spans="1:9">
      <c r="A35" s="21" t="s">
        <v>7</v>
      </c>
      <c r="B35" s="22">
        <f>B2-90</f>
        <v>45662</v>
      </c>
      <c r="C35" s="40" t="s">
        <v>80</v>
      </c>
      <c r="E35" s="25"/>
      <c r="G35" s="33"/>
      <c r="H35" s="34"/>
    </row>
    <row r="36" spans="1:9" ht="30">
      <c r="A36" s="21" t="s">
        <v>7</v>
      </c>
      <c r="B36" s="22">
        <f>B2-90</f>
        <v>45662</v>
      </c>
      <c r="C36" s="40" t="s">
        <v>112</v>
      </c>
      <c r="E36" s="25"/>
    </row>
    <row r="37" spans="1:9" s="30" customFormat="1">
      <c r="A37" s="45"/>
      <c r="B37" s="46"/>
      <c r="C37" s="47"/>
      <c r="D37" s="48"/>
      <c r="E37" s="47"/>
      <c r="F37" s="49"/>
      <c r="G37" s="50"/>
      <c r="H37" s="51"/>
      <c r="I37" s="52"/>
    </row>
    <row r="38" spans="1:9" ht="30">
      <c r="A38" s="21" t="s">
        <v>6</v>
      </c>
      <c r="B38" s="22">
        <f>B2-60</f>
        <v>45692</v>
      </c>
      <c r="C38" s="40" t="s">
        <v>86</v>
      </c>
      <c r="E38" s="54"/>
      <c r="F38" s="26"/>
      <c r="H38" s="34"/>
    </row>
    <row r="39" spans="1:9">
      <c r="A39" s="21" t="s">
        <v>6</v>
      </c>
      <c r="B39" s="22">
        <f>B2-60</f>
        <v>45692</v>
      </c>
      <c r="C39" s="40" t="s">
        <v>85</v>
      </c>
      <c r="E39" s="54"/>
      <c r="F39" s="26"/>
      <c r="H39" s="34"/>
    </row>
    <row r="40" spans="1:9" ht="30">
      <c r="A40" s="21" t="s">
        <v>6</v>
      </c>
      <c r="B40" s="22">
        <f>B2-60</f>
        <v>45692</v>
      </c>
      <c r="C40" s="40" t="s">
        <v>82</v>
      </c>
      <c r="E40" s="25"/>
      <c r="F40" s="26"/>
      <c r="H40" s="34"/>
    </row>
    <row r="41" spans="1:9">
      <c r="A41" s="21"/>
      <c r="B41" s="22"/>
      <c r="C41" s="44" t="s">
        <v>25</v>
      </c>
      <c r="D41" s="37">
        <v>6</v>
      </c>
      <c r="E41" s="54"/>
      <c r="H41" s="34"/>
    </row>
    <row r="42" spans="1:9">
      <c r="A42" s="21"/>
      <c r="B42" s="22"/>
      <c r="C42" s="40" t="s">
        <v>84</v>
      </c>
      <c r="D42" s="53" t="s">
        <v>83</v>
      </c>
      <c r="E42" s="54"/>
      <c r="H42" s="34"/>
    </row>
    <row r="43" spans="1:9">
      <c r="A43" s="21"/>
      <c r="B43" s="22"/>
      <c r="C43" s="44" t="s">
        <v>26</v>
      </c>
      <c r="D43" s="37">
        <v>5</v>
      </c>
      <c r="E43" s="54"/>
      <c r="H43" s="34"/>
    </row>
    <row r="44" spans="1:9">
      <c r="A44" s="21"/>
      <c r="B44" s="22"/>
      <c r="C44" s="44" t="s">
        <v>27</v>
      </c>
      <c r="D44" s="37">
        <v>14</v>
      </c>
      <c r="E44" s="54"/>
      <c r="H44" s="34"/>
    </row>
    <row r="45" spans="1:9">
      <c r="A45" s="21"/>
      <c r="B45" s="22"/>
      <c r="C45" s="44" t="s">
        <v>28</v>
      </c>
      <c r="D45" s="37">
        <v>15</v>
      </c>
      <c r="E45" s="54"/>
      <c r="H45" s="34"/>
    </row>
    <row r="46" spans="1:9">
      <c r="A46" s="21"/>
      <c r="B46" s="22"/>
      <c r="C46" s="44" t="s">
        <v>29</v>
      </c>
      <c r="D46" s="37" t="s">
        <v>24</v>
      </c>
      <c r="E46" s="54"/>
      <c r="H46" s="34"/>
    </row>
    <row r="47" spans="1:9">
      <c r="A47" s="21" t="s">
        <v>6</v>
      </c>
      <c r="B47" s="22">
        <f>B2-60</f>
        <v>45692</v>
      </c>
      <c r="C47" s="40" t="s">
        <v>81</v>
      </c>
      <c r="D47" s="53" t="s">
        <v>75</v>
      </c>
      <c r="E47" s="25"/>
      <c r="H47" s="34"/>
    </row>
    <row r="48" spans="1:9">
      <c r="A48" s="21" t="s">
        <v>13</v>
      </c>
      <c r="B48" s="22">
        <f>B2-60</f>
        <v>45692</v>
      </c>
      <c r="C48" s="40" t="s">
        <v>113</v>
      </c>
      <c r="E48" s="25"/>
      <c r="H48" s="34"/>
    </row>
    <row r="49" spans="1:9">
      <c r="A49" s="21" t="s">
        <v>6</v>
      </c>
      <c r="B49" s="22">
        <f>B2-60</f>
        <v>45692</v>
      </c>
      <c r="C49" s="40" t="s">
        <v>114</v>
      </c>
      <c r="D49" s="37">
        <v>24</v>
      </c>
      <c r="E49" s="25"/>
      <c r="H49" s="34"/>
    </row>
    <row r="50" spans="1:9" s="30" customFormat="1">
      <c r="A50" s="45"/>
      <c r="B50" s="46"/>
      <c r="C50" s="47"/>
      <c r="D50" s="48"/>
      <c r="E50" s="47"/>
      <c r="F50" s="49"/>
      <c r="G50" s="50"/>
      <c r="H50" s="51"/>
      <c r="I50" s="52"/>
    </row>
    <row r="51" spans="1:9" s="30" customFormat="1" ht="31.5" customHeight="1">
      <c r="A51" s="21" t="s">
        <v>8</v>
      </c>
      <c r="B51" s="22">
        <f>B2-30</f>
        <v>45722</v>
      </c>
      <c r="C51" s="55" t="s">
        <v>30</v>
      </c>
      <c r="D51" s="24"/>
      <c r="E51" s="25"/>
      <c r="F51" s="26"/>
      <c r="I51" s="56"/>
    </row>
    <row r="52" spans="1:9" s="30" customFormat="1">
      <c r="A52" s="21" t="s">
        <v>8</v>
      </c>
      <c r="B52" s="22">
        <f>B2-30</f>
        <v>45722</v>
      </c>
      <c r="C52" s="57" t="s">
        <v>87</v>
      </c>
      <c r="D52" s="24">
        <v>11</v>
      </c>
      <c r="E52" s="25"/>
      <c r="F52" s="26"/>
      <c r="I52" s="56"/>
    </row>
    <row r="53" spans="1:9" s="30" customFormat="1" ht="30">
      <c r="A53" s="21" t="s">
        <v>8</v>
      </c>
      <c r="B53" s="22">
        <f>B2-30</f>
        <v>45722</v>
      </c>
      <c r="C53" s="57" t="s">
        <v>89</v>
      </c>
      <c r="D53" s="58" t="s">
        <v>88</v>
      </c>
      <c r="E53" s="25"/>
      <c r="F53" s="26"/>
      <c r="I53" s="56"/>
    </row>
    <row r="54" spans="1:9" s="30" customFormat="1" ht="30">
      <c r="A54" s="21" t="s">
        <v>8</v>
      </c>
      <c r="B54" s="22">
        <f>B2-30</f>
        <v>45722</v>
      </c>
      <c r="C54" s="57" t="s">
        <v>115</v>
      </c>
      <c r="D54" s="58" t="s">
        <v>90</v>
      </c>
      <c r="E54" s="25"/>
      <c r="F54" s="26"/>
      <c r="I54" s="56"/>
    </row>
    <row r="55" spans="1:9" s="30" customFormat="1" ht="74.25" customHeight="1">
      <c r="A55" s="21" t="s">
        <v>8</v>
      </c>
      <c r="B55" s="22">
        <f>B2-30</f>
        <v>45722</v>
      </c>
      <c r="C55" s="57" t="s">
        <v>116</v>
      </c>
      <c r="D55" s="58" t="s">
        <v>83</v>
      </c>
      <c r="E55" s="25" t="s">
        <v>56</v>
      </c>
      <c r="F55" s="59"/>
      <c r="I55" s="56"/>
    </row>
    <row r="56" spans="1:9" ht="12.75" customHeight="1">
      <c r="A56" s="21" t="s">
        <v>8</v>
      </c>
      <c r="B56" s="22">
        <f>B2-30</f>
        <v>45722</v>
      </c>
      <c r="C56" s="40" t="s">
        <v>91</v>
      </c>
      <c r="E56" s="25"/>
      <c r="H56" s="34"/>
    </row>
    <row r="57" spans="1:9">
      <c r="A57" s="21" t="s">
        <v>8</v>
      </c>
      <c r="B57" s="22">
        <f>B2-30</f>
        <v>45722</v>
      </c>
      <c r="C57" s="40" t="s">
        <v>92</v>
      </c>
      <c r="E57" s="25" t="s">
        <v>16</v>
      </c>
      <c r="F57" s="26"/>
      <c r="H57" s="34"/>
    </row>
    <row r="58" spans="1:9">
      <c r="A58" s="21" t="s">
        <v>8</v>
      </c>
      <c r="B58" s="22">
        <f>B2-30</f>
        <v>45722</v>
      </c>
      <c r="C58" s="40" t="s">
        <v>117</v>
      </c>
      <c r="E58" s="25"/>
      <c r="F58" s="26"/>
      <c r="H58" s="34"/>
    </row>
    <row r="59" spans="1:9" s="30" customFormat="1">
      <c r="A59" s="45"/>
      <c r="B59" s="46"/>
      <c r="C59" s="47"/>
      <c r="D59" s="48"/>
      <c r="E59" s="47"/>
      <c r="F59" s="49"/>
      <c r="G59" s="50"/>
      <c r="H59" s="51"/>
      <c r="I59" s="52"/>
    </row>
    <row r="60" spans="1:9" s="30" customFormat="1" ht="19.5" customHeight="1">
      <c r="A60" s="60" t="s">
        <v>10</v>
      </c>
      <c r="B60" s="61">
        <f>B2-7</f>
        <v>45745</v>
      </c>
      <c r="C60" s="55" t="s">
        <v>40</v>
      </c>
      <c r="D60" s="56"/>
      <c r="E60" s="25"/>
      <c r="F60" s="32"/>
      <c r="I60" s="56"/>
    </row>
    <row r="61" spans="1:9" s="30" customFormat="1">
      <c r="A61" s="60"/>
      <c r="B61" s="61"/>
      <c r="C61" s="55" t="s">
        <v>37</v>
      </c>
      <c r="D61" s="24">
        <v>18</v>
      </c>
      <c r="E61" s="25"/>
      <c r="F61" s="59"/>
      <c r="I61" s="56"/>
    </row>
    <row r="62" spans="1:9" s="30" customFormat="1">
      <c r="A62" s="60"/>
      <c r="B62" s="61"/>
      <c r="C62" s="55" t="s">
        <v>54</v>
      </c>
      <c r="D62" s="24">
        <v>19</v>
      </c>
      <c r="E62" s="25"/>
      <c r="F62" s="59"/>
      <c r="I62" s="56"/>
    </row>
    <row r="63" spans="1:9" s="30" customFormat="1">
      <c r="A63" s="60"/>
      <c r="B63" s="61"/>
      <c r="C63" s="55" t="s">
        <v>38</v>
      </c>
      <c r="D63" s="24">
        <v>20</v>
      </c>
      <c r="E63" s="25"/>
      <c r="F63" s="59"/>
      <c r="I63" s="56"/>
    </row>
    <row r="64" spans="1:9" s="30" customFormat="1">
      <c r="A64" s="60"/>
      <c r="B64" s="61"/>
      <c r="C64" s="55" t="s">
        <v>32</v>
      </c>
      <c r="D64" s="24" t="s">
        <v>41</v>
      </c>
      <c r="E64" s="25"/>
      <c r="F64" s="59"/>
      <c r="I64" s="56"/>
    </row>
    <row r="65" spans="1:9" s="30" customFormat="1">
      <c r="A65" s="60"/>
      <c r="B65" s="61"/>
      <c r="C65" s="55" t="s">
        <v>39</v>
      </c>
      <c r="D65" s="24"/>
      <c r="E65" s="25"/>
      <c r="F65" s="59"/>
      <c r="I65" s="56"/>
    </row>
    <row r="66" spans="1:9" s="30" customFormat="1">
      <c r="A66" s="60" t="s">
        <v>10</v>
      </c>
      <c r="B66" s="61">
        <f>B2-7</f>
        <v>45745</v>
      </c>
      <c r="C66" s="55" t="s">
        <v>31</v>
      </c>
      <c r="D66" s="24">
        <v>12</v>
      </c>
      <c r="E66" s="25"/>
      <c r="F66" s="32"/>
      <c r="I66" s="56"/>
    </row>
    <row r="67" spans="1:9" s="30" customFormat="1">
      <c r="A67" s="60"/>
      <c r="B67" s="61"/>
      <c r="C67" s="55" t="s">
        <v>32</v>
      </c>
      <c r="D67" s="24"/>
      <c r="E67" s="25"/>
      <c r="F67" s="59"/>
      <c r="I67" s="56"/>
    </row>
    <row r="68" spans="1:9" s="30" customFormat="1">
      <c r="A68" s="60"/>
      <c r="B68" s="61"/>
      <c r="C68" s="55" t="s">
        <v>33</v>
      </c>
      <c r="D68" s="24"/>
      <c r="E68" s="25"/>
      <c r="F68" s="59"/>
      <c r="I68" s="56"/>
    </row>
    <row r="69" spans="1:9" s="30" customFormat="1">
      <c r="A69" s="60"/>
      <c r="B69" s="61"/>
      <c r="C69" s="55" t="s">
        <v>34</v>
      </c>
      <c r="D69" s="24"/>
      <c r="E69" s="25"/>
      <c r="F69" s="59"/>
      <c r="I69" s="56"/>
    </row>
    <row r="70" spans="1:9" s="30" customFormat="1">
      <c r="A70" s="60"/>
      <c r="B70" s="61"/>
      <c r="C70" s="55" t="s">
        <v>35</v>
      </c>
      <c r="D70" s="24"/>
      <c r="E70" s="25"/>
      <c r="F70" s="59"/>
      <c r="I70" s="56"/>
    </row>
    <row r="71" spans="1:9" s="30" customFormat="1">
      <c r="A71" s="60"/>
      <c r="B71" s="61"/>
      <c r="C71" s="57" t="s">
        <v>76</v>
      </c>
      <c r="D71" s="24"/>
      <c r="E71" s="25"/>
      <c r="F71" s="59"/>
      <c r="I71" s="56"/>
    </row>
    <row r="72" spans="1:9" s="30" customFormat="1">
      <c r="A72" s="60"/>
      <c r="B72" s="61"/>
      <c r="C72" s="55" t="s">
        <v>36</v>
      </c>
      <c r="D72" s="24"/>
      <c r="E72" s="25"/>
      <c r="F72" s="59"/>
      <c r="I72" s="56"/>
    </row>
    <row r="73" spans="1:9">
      <c r="A73" s="21" t="s">
        <v>10</v>
      </c>
      <c r="B73" s="22">
        <f>B2-7</f>
        <v>45745</v>
      </c>
      <c r="C73" s="44" t="s">
        <v>43</v>
      </c>
      <c r="E73" s="25"/>
      <c r="H73" s="34"/>
    </row>
    <row r="74" spans="1:9" ht="45">
      <c r="A74" s="21" t="s">
        <v>9</v>
      </c>
      <c r="B74" s="42">
        <f>B2-7</f>
        <v>45745</v>
      </c>
      <c r="C74" s="40" t="s">
        <v>77</v>
      </c>
      <c r="D74" s="37" t="s">
        <v>42</v>
      </c>
      <c r="E74" s="25"/>
    </row>
    <row r="75" spans="1:9" ht="30">
      <c r="A75" s="21" t="s">
        <v>9</v>
      </c>
      <c r="B75" s="22">
        <f>B2-7</f>
        <v>45745</v>
      </c>
      <c r="C75" s="44" t="s">
        <v>44</v>
      </c>
      <c r="D75" s="37">
        <v>10</v>
      </c>
      <c r="E75" s="25"/>
    </row>
    <row r="76" spans="1:9">
      <c r="A76" s="21" t="s">
        <v>10</v>
      </c>
      <c r="B76" s="22">
        <f>B2-7</f>
        <v>45745</v>
      </c>
      <c r="C76" s="44" t="s">
        <v>45</v>
      </c>
      <c r="D76" s="37">
        <v>22</v>
      </c>
      <c r="E76" s="25"/>
    </row>
    <row r="77" spans="1:9">
      <c r="A77" s="21"/>
      <c r="B77" s="22"/>
      <c r="C77" s="44" t="s">
        <v>46</v>
      </c>
      <c r="E77" s="25"/>
    </row>
    <row r="78" spans="1:9">
      <c r="A78" s="21"/>
      <c r="B78" s="22"/>
      <c r="C78" s="44" t="s">
        <v>47</v>
      </c>
      <c r="E78" s="25"/>
    </row>
    <row r="79" spans="1:9">
      <c r="A79" s="21"/>
      <c r="B79" s="22"/>
      <c r="C79" s="44" t="s">
        <v>48</v>
      </c>
      <c r="E79" s="25"/>
    </row>
    <row r="80" spans="1:9" ht="45">
      <c r="A80" s="21"/>
      <c r="B80" s="22"/>
      <c r="C80" s="40" t="s">
        <v>78</v>
      </c>
      <c r="E80" s="25"/>
    </row>
    <row r="81" spans="1:9" ht="30">
      <c r="A81" s="21" t="s">
        <v>10</v>
      </c>
      <c r="B81" s="22">
        <f>B2-7</f>
        <v>45745</v>
      </c>
      <c r="C81" s="44" t="s">
        <v>49</v>
      </c>
      <c r="E81" s="25"/>
      <c r="F81" s="26"/>
    </row>
    <row r="82" spans="1:9" s="30" customFormat="1">
      <c r="A82" s="45"/>
      <c r="B82" s="46"/>
      <c r="C82" s="47"/>
      <c r="D82" s="48"/>
      <c r="E82" s="47"/>
      <c r="F82" s="49"/>
      <c r="G82" s="50"/>
      <c r="H82" s="51"/>
      <c r="I82" s="52"/>
    </row>
    <row r="83" spans="1:9">
      <c r="C83" s="62" t="s">
        <v>4</v>
      </c>
    </row>
    <row r="84" spans="1:9" ht="45">
      <c r="A84" s="41" t="s">
        <v>14</v>
      </c>
      <c r="B84" s="42">
        <f>B2-1</f>
        <v>45751</v>
      </c>
      <c r="C84" s="40" t="s">
        <v>95</v>
      </c>
      <c r="E84" s="25" t="s">
        <v>96</v>
      </c>
    </row>
    <row r="85" spans="1:9" ht="105">
      <c r="A85" s="21" t="s">
        <v>14</v>
      </c>
      <c r="B85" s="22">
        <f>B2-1</f>
        <v>45751</v>
      </c>
      <c r="C85" s="40" t="s">
        <v>118</v>
      </c>
      <c r="E85" s="25" t="s">
        <v>56</v>
      </c>
    </row>
    <row r="86" spans="1:9" ht="45">
      <c r="A86" s="21" t="s">
        <v>14</v>
      </c>
      <c r="B86" s="22">
        <f>B2-1</f>
        <v>45751</v>
      </c>
      <c r="C86" s="40" t="s">
        <v>119</v>
      </c>
      <c r="E86" s="25"/>
    </row>
    <row r="87" spans="1:9" s="30" customFormat="1">
      <c r="A87" s="45"/>
      <c r="B87" s="46"/>
      <c r="C87" s="47"/>
      <c r="D87" s="48"/>
      <c r="E87" s="47"/>
      <c r="F87" s="49"/>
      <c r="G87" s="50"/>
      <c r="H87" s="51"/>
      <c r="I87" s="52"/>
    </row>
    <row r="88" spans="1:9">
      <c r="C88" s="62" t="s">
        <v>5</v>
      </c>
    </row>
    <row r="89" spans="1:9">
      <c r="A89" s="21" t="s">
        <v>19</v>
      </c>
      <c r="B89" s="22">
        <f>B2</f>
        <v>45752</v>
      </c>
      <c r="C89" s="44" t="s">
        <v>15</v>
      </c>
      <c r="E89" s="25"/>
    </row>
    <row r="90" spans="1:9">
      <c r="A90" s="21" t="s">
        <v>19</v>
      </c>
      <c r="B90" s="22">
        <f>B2</f>
        <v>45752</v>
      </c>
      <c r="C90" s="43" t="s">
        <v>57</v>
      </c>
      <c r="D90" s="37">
        <v>25</v>
      </c>
      <c r="E90" s="25" t="s">
        <v>55</v>
      </c>
    </row>
    <row r="91" spans="1:9" s="30" customFormat="1">
      <c r="A91" s="45"/>
      <c r="B91" s="46"/>
      <c r="C91" s="47"/>
      <c r="D91" s="48"/>
      <c r="E91" s="47"/>
      <c r="F91" s="49"/>
      <c r="G91" s="50"/>
      <c r="H91" s="51"/>
      <c r="I91" s="52"/>
    </row>
    <row r="92" spans="1:9">
      <c r="C92" s="62" t="s">
        <v>51</v>
      </c>
    </row>
    <row r="93" spans="1:9">
      <c r="A93" s="21" t="s">
        <v>19</v>
      </c>
      <c r="B93" s="22">
        <f>B2</f>
        <v>45752</v>
      </c>
      <c r="C93" s="43" t="s">
        <v>58</v>
      </c>
      <c r="E93" s="25" t="s">
        <v>55</v>
      </c>
    </row>
    <row r="94" spans="1:9">
      <c r="A94" s="21" t="s">
        <v>19</v>
      </c>
      <c r="B94" s="22">
        <f>B2</f>
        <v>45752</v>
      </c>
      <c r="C94" s="43" t="s">
        <v>59</v>
      </c>
      <c r="E94" s="25"/>
    </row>
    <row r="95" spans="1:9" s="30" customFormat="1">
      <c r="A95" s="45"/>
      <c r="B95" s="46"/>
      <c r="C95" s="47"/>
      <c r="D95" s="48"/>
      <c r="E95" s="47"/>
      <c r="F95" s="49"/>
      <c r="G95" s="50"/>
      <c r="H95" s="51"/>
      <c r="I95" s="52"/>
    </row>
    <row r="96" spans="1:9">
      <c r="C96" s="62" t="s">
        <v>50</v>
      </c>
    </row>
    <row r="97" spans="1:5" ht="30">
      <c r="A97" s="21" t="s">
        <v>20</v>
      </c>
      <c r="B97" s="22">
        <f>B2+1</f>
        <v>45753</v>
      </c>
      <c r="C97" s="44" t="s">
        <v>52</v>
      </c>
      <c r="E97" s="25" t="s">
        <v>56</v>
      </c>
    </row>
    <row r="98" spans="1:5" ht="19.5" customHeight="1">
      <c r="A98" s="21" t="s">
        <v>20</v>
      </c>
      <c r="B98" s="22">
        <f>B2+1</f>
        <v>45753</v>
      </c>
      <c r="C98" s="40" t="s">
        <v>120</v>
      </c>
      <c r="E98" s="25" t="s">
        <v>56</v>
      </c>
    </row>
    <row r="99" spans="1:5">
      <c r="A99" s="21" t="s">
        <v>20</v>
      </c>
      <c r="B99" s="22">
        <f>B2+1</f>
        <v>45753</v>
      </c>
      <c r="C99" s="44" t="s">
        <v>12</v>
      </c>
      <c r="E99" s="25"/>
    </row>
    <row r="100" spans="1:5">
      <c r="A100" s="21" t="s">
        <v>20</v>
      </c>
      <c r="B100" s="22">
        <f>B2+1</f>
        <v>45753</v>
      </c>
      <c r="C100" s="43" t="s">
        <v>70</v>
      </c>
      <c r="E100" s="25"/>
    </row>
    <row r="101" spans="1:5">
      <c r="A101" s="21" t="s">
        <v>20</v>
      </c>
      <c r="B101" s="22">
        <f>B2+1</f>
        <v>45753</v>
      </c>
      <c r="C101" s="44" t="s">
        <v>53</v>
      </c>
      <c r="E101" s="25"/>
    </row>
  </sheetData>
  <phoneticPr fontId="13" type="noConversion"/>
  <printOptions horizontalCentered="1" verticalCentered="1" gridLines="1"/>
  <pageMargins left="0.25" right="0.25" top="0.75" bottom="0.75" header="0.3" footer="0.3"/>
  <pageSetup paperSize="3" fitToWidth="0" orientation="landscape" r:id="rId1"/>
  <headerFooter differentOddEven="1" differentFirst="1">
    <oddHeader xml:space="preserve">&amp;CBackdater - Emmaus Ministry for Grieving Parents
</oddHeader>
    <oddFooter>&amp;C&amp;8&amp;P</oddFooter>
    <evenHeader xml:space="preserve">&amp;C&amp;"-,Bold"&amp;16Emmaus Ministry for Grieving Parents Backdater
Prepared by James Schulte, Diocese of Amarillo, TX
for your convenience
</evenHeader>
    <evenFooter>&amp;C&amp;8&amp;P</evenFooter>
    <firstHeader xml:space="preserve">&amp;CBackdater - Emmaus Ministry for Grieving Parents Retreat
</firstHeader>
    <firstFooter>&amp;C&amp;8&amp;P</first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Carreon</dc:creator>
  <cp:lastModifiedBy>owner</cp:lastModifiedBy>
  <cp:lastPrinted>2020-01-28T21:33:41Z</cp:lastPrinted>
  <dcterms:created xsi:type="dcterms:W3CDTF">2019-01-29T21:27:56Z</dcterms:created>
  <dcterms:modified xsi:type="dcterms:W3CDTF">2024-10-07T03:07:20Z</dcterms:modified>
</cp:coreProperties>
</file>